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Checklist" sheetId="3" state="visible" r:id="rId5"/>
    <sheet name="Use case triage" sheetId="4" state="visible" r:id="rId6"/>
  </sheets>
  <definedNames>
    <definedName function="false" hidden="true" localSheetId="2" name="_xlnm._FilterDatabase" vbProcedure="false">Checklist!$A$1:$M$38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<sst xmlns="http://schemas.openxmlformats.org/spreadsheetml/2006/main" count="439" uniqueCount="273">
  <si>
    <t xml:space="preserve">EU AI Act HR audit checklist</t>
  </si>
  <si>
    <t xml:space="preserve">Regulation (EU) 2024/1689 as amended by Regulation (EU) 2026/1744 (Digital Omnibus on AI, OJ 24 Jul 2026, in force 27 Jul 2026).</t>
  </si>
  <si>
    <t xml:space="preserve">Key dates</t>
  </si>
  <si>
    <t xml:space="preserve">2 Feb 2025: prohibited practices (Art. 5) and AI literacy (Art. 4) apply.</t>
  </si>
  <si>
    <t xml:space="preserve">2 Aug 2026: Art. 50 transparency obligations apply (Art. 50(2) watermarking grace to 2 Dec 2026 for systems already on the market).</t>
  </si>
  <si>
    <t xml:space="preserve">2 Dec 2027: Annex III high-risk obligations apply, including employment (point 4).</t>
  </si>
  <si>
    <t xml:space="preserve">How to use</t>
  </si>
  <si>
    <t xml:space="preserve">1. Triage each HR use case on the 'Use case triage' tab.</t>
  </si>
  <si>
    <t xml:space="preserve">2. On 'Checklist', fill only the yellow columns: In scope, Status, Owner, Evidence link, Notes.</t>
  </si>
  <si>
    <t xml:space="preserve">3. The green row on 'Checklist' is a worked example; delete or overwrite it.</t>
  </si>
  <si>
    <t xml:space="preserve">4. 'Summary' updates by formula. % complete excludes rows marked Not applicable or out of scope.</t>
  </si>
  <si>
    <t xml:space="preserve">Sources</t>
  </si>
  <si>
    <t xml:space="preserve">Article references checked against Regulation (EU) 2024/1689. Dates per Regulation (EU) 2026/1744 as reported by Cooley, Mondaq and Hogan Lovells (Jul 2026). Rows AIA-09, AIA-34 and AIA-36 carry a 'confirm' note where post-Omnibus or UK commencement detail should be verified against the consolidated text.</t>
  </si>
  <si>
    <t xml:space="preserve">Not legal advice. This is a control checklist, not a conformity assessment.</t>
  </si>
  <si>
    <t xml:space="preserve">Area</t>
  </si>
  <si>
    <t xml:space="preserve">Items</t>
  </si>
  <si>
    <t xml:space="preserve">In scope</t>
  </si>
  <si>
    <t xml:space="preserve">Not started</t>
  </si>
  <si>
    <t xml:space="preserve">In progress</t>
  </si>
  <si>
    <t xml:space="preserve">Done</t>
  </si>
  <si>
    <t xml:space="preserve">Not applicable</t>
  </si>
  <si>
    <t xml:space="preserve">% complete (in scope)</t>
  </si>
  <si>
    <t xml:space="preserve">Scope &amp; inventory</t>
  </si>
  <si>
    <t xml:space="preserve">Prohibited practices</t>
  </si>
  <si>
    <t xml:space="preserve">AI literacy</t>
  </si>
  <si>
    <t xml:space="preserve">Transparency</t>
  </si>
  <si>
    <t xml:space="preserve">High-risk: deployer</t>
  </si>
  <si>
    <t xml:space="preserve">High-risk: provider</t>
  </si>
  <si>
    <t xml:space="preserve">Adjacent law</t>
  </si>
  <si>
    <t xml:space="preserve">Total</t>
  </si>
  <si>
    <t xml:space="preserve">Note: % complete counts only rows marked In scope = Y. Mark scope first.</t>
  </si>
  <si>
    <t xml:space="preserve">ID</t>
  </si>
  <si>
    <t xml:space="preserve">Requirement</t>
  </si>
  <si>
    <t xml:space="preserve">Article</t>
  </si>
  <si>
    <t xml:space="preserve">Role</t>
  </si>
  <si>
    <t xml:space="preserve">Applies from</t>
  </si>
  <si>
    <t xml:space="preserve">Evidence expected</t>
  </si>
  <si>
    <t xml:space="preserve">SuccessFactors / HR example</t>
  </si>
  <si>
    <t xml:space="preserve">In scope (Y/N)</t>
  </si>
  <si>
    <t xml:space="preserve">Status</t>
  </si>
  <si>
    <t xml:space="preserve">Owner</t>
  </si>
  <si>
    <t xml:space="preserve">Evidence link</t>
  </si>
  <si>
    <t xml:space="preserve">Notes</t>
  </si>
  <si>
    <t xml:space="preserve">EX-00</t>
  </si>
  <si>
    <t xml:space="preserve">Example</t>
  </si>
  <si>
    <t xml:space="preserve">Worked example: inform workers' representatives before go-live of the CV screening assistant.</t>
  </si>
  <si>
    <t xml:space="preserve">Art. 26(7)</t>
  </si>
  <si>
    <t xml:space="preserve">Deployer</t>
  </si>
  <si>
    <t xml:space="preserve">2 Dec 2027</t>
  </si>
  <si>
    <t xml:space="preserve">Consultation record dated before go-live</t>
  </si>
  <si>
    <t xml:space="preserve">AGT-REC-01 in the agent register</t>
  </si>
  <si>
    <t xml:space="preserve">Y</t>
  </si>
  <si>
    <t xml:space="preserve">HR Tech Manager</t>
  </si>
  <si>
    <t xml:space="preserve">SharePoint/Consultation/2026-08-01.pdf</t>
  </si>
  <si>
    <t xml:space="preserve">Briefing held 1 Aug 2026; go-live 1 Sep 2026</t>
  </si>
  <si>
    <t xml:space="preserve">AIA-01</t>
  </si>
  <si>
    <t xml:space="preserve">Maintain an inventory of every AI system and agent used in HR processes, including vendor features switched on inside HCM suites.</t>
  </si>
  <si>
    <t xml:space="preserve">Prerequisite for Arts 5, 6, 26</t>
  </si>
  <si>
    <t xml:space="preserve">Both</t>
  </si>
  <si>
    <t xml:space="preserve">2 Feb 2025</t>
  </si>
  <si>
    <t xml:space="preserve">Register with owner, vendor, version, purpose, data used</t>
  </si>
  <si>
    <t xml:space="preserve">SF Joule and AI-assisted features, recruiting add-ons, chatbots, internal agents (cust_DigitalWorker)</t>
  </si>
  <si>
    <t xml:space="preserve">AIA-02</t>
  </si>
  <si>
    <t xml:space="preserve">Confirm territorial scope: a UK organisation is caught where it places AI on the EU market or the system's output is used in the EU.</t>
  </si>
  <si>
    <t xml:space="preserve">Art. 2(1)</t>
  </si>
  <si>
    <t xml:space="preserve">Scope memo per system listing EU entities, EU workers or candidates affected</t>
  </si>
  <si>
    <t xml:space="preserve">Multi-country SF instance serving EU legal entities</t>
  </si>
  <si>
    <t xml:space="preserve">AIA-03</t>
  </si>
  <si>
    <t xml:space="preserve">Classify each system: prohibited, high-risk (Annex III point 4), transparency-only, minimal. Record any Art. 6(3) derogation argument. Profiling of people is always high-risk.</t>
  </si>
  <si>
    <t xml:space="preserve">Art. 6, Annex III point 4</t>
  </si>
  <si>
    <t xml:space="preserve">Classification record per system, signed off</t>
  </si>
  <si>
    <t xml:space="preserve">See 'Use case triage' tab</t>
  </si>
  <si>
    <t xml:space="preserve">AIA-04</t>
  </si>
  <si>
    <t xml:space="preserve">Check whether you become the provider: own name or trademark on the system, substantial modification, or changing its intended purpose so it becomes high-risk.</t>
  </si>
  <si>
    <t xml:space="preserve">Art. 25(1)</t>
  </si>
  <si>
    <t xml:space="preserve">Role determination per system</t>
  </si>
  <si>
    <t xml:space="preserve">Custom matching model built on SF data; rebranded vendor tool</t>
  </si>
  <si>
    <t xml:space="preserve">AIA-05</t>
  </si>
  <si>
    <t xml:space="preserve">No emotion recognition in the workplace or in education, except for medical or safety reasons.</t>
  </si>
  <si>
    <t xml:space="preserve">Art. 5(1)(f)</t>
  </si>
  <si>
    <t xml:space="preserve">Confirmation per system; vendor statement</t>
  </si>
  <si>
    <t xml:space="preserve">Video interview analysis, call-centre sentiment on agents</t>
  </si>
  <si>
    <t xml:space="preserve">AIA-06</t>
  </si>
  <si>
    <t xml:space="preserve">No biometric categorisation inferring race, political opinions, trade union membership, religious or philosophical beliefs, sex life or sexual orientation.</t>
  </si>
  <si>
    <t xml:space="preserve">Art. 5(1)(g)</t>
  </si>
  <si>
    <t xml:space="preserve">Confirmation per system</t>
  </si>
  <si>
    <t xml:space="preserve">Photo or voice analytics in recruiting</t>
  </si>
  <si>
    <t xml:space="preserve">AIA-07</t>
  </si>
  <si>
    <t xml:space="preserve">No manipulative or deceptive techniques, or exploitation of vulnerabilities, that materially distort behaviour and cause significant harm.</t>
  </si>
  <si>
    <t xml:space="preserve">Art. 5(1)(a), (b)</t>
  </si>
  <si>
    <t xml:space="preserve">Design review notes</t>
  </si>
  <si>
    <t xml:space="preserve">Nudging in benefits or retention flows</t>
  </si>
  <si>
    <t xml:space="preserve">AIA-08</t>
  </si>
  <si>
    <t xml:space="preserve">No social scoring leading to detrimental or unjustified treatment.</t>
  </si>
  <si>
    <t xml:space="preserve">Art. 5(1)(c)</t>
  </si>
  <si>
    <t xml:space="preserve">Composite 'employee score' reused outside its context</t>
  </si>
  <si>
    <t xml:space="preserve">AIA-09</t>
  </si>
  <si>
    <t xml:space="preserve">Take measures so staff operating or overseeing AI have sufficient AI literacy. The Omnibus (Reg. 2026/1744) amended how this duty is framed: confirm current wording against the consolidated text.</t>
  </si>
  <si>
    <t xml:space="preserve">Art. 4</t>
  </si>
  <si>
    <t xml:space="preserve">Training records, role-based curriculum</t>
  </si>
  <si>
    <t xml:space="preserve">HRBP, recruiter and payroll user training</t>
  </si>
  <si>
    <t xml:space="preserve">AIA-10</t>
  </si>
  <si>
    <t xml:space="preserve">People must be told when they are interacting with an AI system unless obvious (provider builds this in; deployer checks it is switched on).</t>
  </si>
  <si>
    <t xml:space="preserve">Art. 50(1)</t>
  </si>
  <si>
    <t xml:space="preserve">Provider (deployer verifies)</t>
  </si>
  <si>
    <t xml:space="preserve">2 Aug 2026</t>
  </si>
  <si>
    <t xml:space="preserve">Screenshots of disclosure</t>
  </si>
  <si>
    <t xml:space="preserve">HR helpdesk chatbot, candidate chatbot</t>
  </si>
  <si>
    <t xml:space="preserve">AIA-11</t>
  </si>
  <si>
    <t xml:space="preserve">Deployers of emotion recognition or biometric categorisation systems inform the people exposed (note: workplace emotion recognition is prohibited anyway).</t>
  </si>
  <si>
    <t xml:space="preserve">Art. 50(3)</t>
  </si>
  <si>
    <t xml:space="preserve">Notices</t>
  </si>
  <si>
    <t xml:space="preserve">Building access or safety systems</t>
  </si>
  <si>
    <t xml:space="preserve">AIA-12</t>
  </si>
  <si>
    <t xml:space="preserve">Disclose AI-generated or manipulated image, audio or video (deep fakes) and AI-generated text published to inform the public.</t>
  </si>
  <si>
    <t xml:space="preserve">Art. 50(4)</t>
  </si>
  <si>
    <t xml:space="preserve">Labelling standard</t>
  </si>
  <si>
    <t xml:space="preserve">AI-generated recruitment marketing, synthetic training videos</t>
  </si>
  <si>
    <t xml:space="preserve">AIA-13</t>
  </si>
  <si>
    <t xml:space="preserve">Use the system in line with the provider's instructions for use, with technical and organisational measures.</t>
  </si>
  <si>
    <t xml:space="preserve">Art. 26(1)</t>
  </si>
  <si>
    <t xml:space="preserve">Instructions for use on file; configuration evidence</t>
  </si>
  <si>
    <t xml:space="preserve">Recruiting matching configured per vendor guidance</t>
  </si>
  <si>
    <t xml:space="preserve">AIA-14</t>
  </si>
  <si>
    <t xml:space="preserve">Assign human oversight to people with the competence, training, authority and support to do it.</t>
  </si>
  <si>
    <t xml:space="preserve">Art. 26(2)</t>
  </si>
  <si>
    <t xml:space="preserve">Named overseers, RACI, training</t>
  </si>
  <si>
    <t xml:space="preserve">Recruiter reviews every ranked shortlist; owner in cust_DigitalWorker</t>
  </si>
  <si>
    <t xml:space="preserve">AIA-15</t>
  </si>
  <si>
    <t xml:space="preserve">Where you control input data, ensure it is relevant and sufficiently representative for the intended purpose.</t>
  </si>
  <si>
    <t xml:space="preserve">Art. 26(4)</t>
  </si>
  <si>
    <t xml:space="preserve">Data quality and representativeness review</t>
  </si>
  <si>
    <t xml:space="preserve">Job requisition and candidate profile fields feeding the model</t>
  </si>
  <si>
    <t xml:space="preserve">AIA-16</t>
  </si>
  <si>
    <t xml:space="preserve">Monitor operation; inform the provider of risks; suspend use where a risk arises; report serious incidents.</t>
  </si>
  <si>
    <t xml:space="preserve">Art. 26(5), Art. 73</t>
  </si>
  <si>
    <t xml:space="preserve">Monitoring log, incident procedure</t>
  </si>
  <si>
    <t xml:space="preserve">Drift and adverse-impact monitoring on shortlists</t>
  </si>
  <si>
    <t xml:space="preserve">AIA-17</t>
  </si>
  <si>
    <t xml:space="preserve">Keep automatically generated logs under your control for at least six months.</t>
  </si>
  <si>
    <t xml:space="preserve">Art. 26(6)</t>
  </si>
  <si>
    <t xml:space="preserve">Retention setting and policy</t>
  </si>
  <si>
    <t xml:space="preserve">Audit log retention; CHK-AGT-05</t>
  </si>
  <si>
    <t xml:space="preserve">AIA-18</t>
  </si>
  <si>
    <t xml:space="preserve">Before putting a high-risk system into service at the workplace, inform workers' representatives and affected workers.</t>
  </si>
  <si>
    <t xml:space="preserve">Works council or union briefing; CHK-AGT-06</t>
  </si>
  <si>
    <t xml:space="preserve">AIA-19</t>
  </si>
  <si>
    <t xml:space="preserve">Public authority deployers: register the use and do not use a high-risk system that is not registered in the EU database.</t>
  </si>
  <si>
    <t xml:space="preserve">Art. 26(8), Art. 49</t>
  </si>
  <si>
    <t xml:space="preserve">Deployer (public bodies)</t>
  </si>
  <si>
    <t xml:space="preserve">Registration reference</t>
  </si>
  <si>
    <t xml:space="preserve">EU public-sector employers only</t>
  </si>
  <si>
    <t xml:space="preserve">AIA-20</t>
  </si>
  <si>
    <t xml:space="preserve">Use the provider's Art. 13 information to carry out the GDPR data protection impact assessment.</t>
  </si>
  <si>
    <t xml:space="preserve">Art. 26(9)</t>
  </si>
  <si>
    <t xml:space="preserve">DPIA referencing provider documentation</t>
  </si>
  <si>
    <t xml:space="preserve">DPIA for recruiting AI</t>
  </si>
  <si>
    <t xml:space="preserve">AIA-21</t>
  </si>
  <si>
    <t xml:space="preserve">Inform people that they are subject to a decision made or assisted by a high-risk system.</t>
  </si>
  <si>
    <t xml:space="preserve">Art. 26(11)</t>
  </si>
  <si>
    <t xml:space="preserve">Candidate and employee notices</t>
  </si>
  <si>
    <t xml:space="preserve">Privacy notice and application flow text</t>
  </si>
  <si>
    <t xml:space="preserve">AIA-22</t>
  </si>
  <si>
    <t xml:space="preserve">Bodies governed by public law and private entities providing public services carry out a fundamental rights impact assessment before deployment.</t>
  </si>
  <si>
    <t xml:space="preserve">Art. 27</t>
  </si>
  <si>
    <t xml:space="preserve">Deployer (public bodies and public services)</t>
  </si>
  <si>
    <t xml:space="preserve">FRIA document, notified to the market surveillance authority</t>
  </si>
  <si>
    <t xml:space="preserve">Public-sector employer using AI in recruitment</t>
  </si>
  <si>
    <t xml:space="preserve">AIA-23</t>
  </si>
  <si>
    <t xml:space="preserve">Give affected people, on request, a clear and meaningful explanation of the AI's role in a decision with legal or similarly significant adverse effects.</t>
  </si>
  <si>
    <t xml:space="preserve">Art. 86</t>
  </si>
  <si>
    <t xml:space="preserve">Explanation procedure and template</t>
  </si>
  <si>
    <t xml:space="preserve">Rejected candidate or promotion decision</t>
  </si>
  <si>
    <t xml:space="preserve">AIA-24</t>
  </si>
  <si>
    <t xml:space="preserve">Cooperate with competent authorities.</t>
  </si>
  <si>
    <t xml:space="preserve">Art. 26(12)</t>
  </si>
  <si>
    <t xml:space="preserve">Named contact, document pack</t>
  </si>
  <si>
    <t xml:space="preserve">Regulator request handling</t>
  </si>
  <si>
    <t xml:space="preserve">AIA-25</t>
  </si>
  <si>
    <t xml:space="preserve">Risk management system across the lifecycle.</t>
  </si>
  <si>
    <t xml:space="preserve">Art. 9</t>
  </si>
  <si>
    <t xml:space="preserve">Provider</t>
  </si>
  <si>
    <t xml:space="preserve">Risk management file</t>
  </si>
  <si>
    <t xml:space="preserve">Only if you build or become provider (AIA-04)</t>
  </si>
  <si>
    <t xml:space="preserve">AIA-26</t>
  </si>
  <si>
    <t xml:space="preserve">Data and data governance: training, validation and testing data quality, bias examination.</t>
  </si>
  <si>
    <t xml:space="preserve">Art. 10</t>
  </si>
  <si>
    <t xml:space="preserve">Data governance file, bias testing</t>
  </si>
  <si>
    <t xml:space="preserve">Matching model trained on historical hiring data</t>
  </si>
  <si>
    <t xml:space="preserve">AIA-27</t>
  </si>
  <si>
    <t xml:space="preserve">Technical documentation per Annex IV.</t>
  </si>
  <si>
    <t xml:space="preserve">Art. 11, Annex IV</t>
  </si>
  <si>
    <t xml:space="preserve">Technical file</t>
  </si>
  <si>
    <t xml:space="preserve">AIA-28</t>
  </si>
  <si>
    <t xml:space="preserve">Automatic event logging capability.</t>
  </si>
  <si>
    <t xml:space="preserve">Art. 12</t>
  </si>
  <si>
    <t xml:space="preserve">Logging design</t>
  </si>
  <si>
    <t xml:space="preserve">AIA-29</t>
  </si>
  <si>
    <t xml:space="preserve">Transparency and instructions for use to deployers.</t>
  </si>
  <si>
    <t xml:space="preserve">Art. 13</t>
  </si>
  <si>
    <t xml:space="preserve">Instructions for use</t>
  </si>
  <si>
    <t xml:space="preserve">AIA-30</t>
  </si>
  <si>
    <t xml:space="preserve">Human oversight by design, including the ability to stop the system.</t>
  </si>
  <si>
    <t xml:space="preserve">Art. 14</t>
  </si>
  <si>
    <t xml:space="preserve">Oversight design; stop procedure</t>
  </si>
  <si>
    <t xml:space="preserve">Kill-switch owner; CHK-AGT-02</t>
  </si>
  <si>
    <t xml:space="preserve">AIA-31</t>
  </si>
  <si>
    <t xml:space="preserve">Accuracy, robustness and cybersecurity.</t>
  </si>
  <si>
    <t xml:space="preserve">Art. 15</t>
  </si>
  <si>
    <t xml:space="preserve">Test reports</t>
  </si>
  <si>
    <t xml:space="preserve">AIA-32</t>
  </si>
  <si>
    <t xml:space="preserve">Quality management system.</t>
  </si>
  <si>
    <t xml:space="preserve">Art. 17</t>
  </si>
  <si>
    <t xml:space="preserve">QMS documentation</t>
  </si>
  <si>
    <t xml:space="preserve">AIA-33</t>
  </si>
  <si>
    <t xml:space="preserve">Conformity assessment; for Annex III point 4 this is the internal control procedure.</t>
  </si>
  <si>
    <t xml:space="preserve">Art. 43(2), Annex VI</t>
  </si>
  <si>
    <t xml:space="preserve">EU declaration of conformity, CE marking</t>
  </si>
  <si>
    <t xml:space="preserve">AIA-34</t>
  </si>
  <si>
    <t xml:space="preserve">Register the system in the EU database before placing on the market. The Omnibus amended registration for Art. 6(3) self-assessed systems: confirm against the consolidated text.</t>
  </si>
  <si>
    <t xml:space="preserve">Art. 49</t>
  </si>
  <si>
    <t xml:space="preserve">AIA-35</t>
  </si>
  <si>
    <t xml:space="preserve">Post-market monitoring and serious incident reporting.</t>
  </si>
  <si>
    <t xml:space="preserve">Art. 72, Art. 73</t>
  </si>
  <si>
    <t xml:space="preserve">PMM plan, incident procedure</t>
  </si>
  <si>
    <t xml:space="preserve">AIA-36</t>
  </si>
  <si>
    <t xml:space="preserve">Safeguards for significant decisions based solely on automated processing: EU GDPR Art. 22; UK GDPR Arts 22A to 22D as inserted by the Data (Use and Access) Act 2025 (confirm commencement status).</t>
  </si>
  <si>
    <t xml:space="preserve">GDPR / UK GDPR</t>
  </si>
  <si>
    <t xml:space="preserve">Controller</t>
  </si>
  <si>
    <t xml:space="preserve">Already in force (UK changes: check commencement)</t>
  </si>
  <si>
    <t xml:space="preserve">ADM register, safeguards, contest route</t>
  </si>
  <si>
    <t xml:space="preserve">Automated rejection rules in recruiting</t>
  </si>
  <si>
    <t xml:space="preserve">HR use case</t>
  </si>
  <si>
    <t xml:space="preserve">Likely classification</t>
  </si>
  <si>
    <t xml:space="preserve">Basis</t>
  </si>
  <si>
    <t xml:space="preserve">Confidence</t>
  </si>
  <si>
    <t xml:space="preserve">Why / what tips it</t>
  </si>
  <si>
    <t xml:space="preserve">Your decision</t>
  </si>
  <si>
    <t xml:space="preserve">CV screening, filtering or ranking of applicants</t>
  </si>
  <si>
    <t xml:space="preserve">High-risk</t>
  </si>
  <si>
    <t xml:space="preserve">Annex III 4(a)</t>
  </si>
  <si>
    <t xml:space="preserve">High</t>
  </si>
  <si>
    <t xml:space="preserve">Named explicitly in Annex III</t>
  </si>
  <si>
    <t xml:space="preserve">Targeted placement of job adverts</t>
  </si>
  <si>
    <t xml:space="preserve">Evaluating candidates in interviews or tests</t>
  </si>
  <si>
    <t xml:space="preserve">Emotion analysis of candidates or employees (video, voice, text)</t>
  </si>
  <si>
    <t xml:space="preserve">Prohibited</t>
  </si>
  <si>
    <t xml:space="preserve">Workplace emotion recognition banned unless medical or safety reason</t>
  </si>
  <si>
    <t xml:space="preserve">Promotion, succession or termination recommendations</t>
  </si>
  <si>
    <t xml:space="preserve">Annex III 4(b)</t>
  </si>
  <si>
    <t xml:space="preserve">Decisions affecting promotion or termination</t>
  </si>
  <si>
    <t xml:space="preserve">Performance or productivity monitoring and scoring</t>
  </si>
  <si>
    <t xml:space="preserve">Monitoring and evaluating performance and behaviour</t>
  </si>
  <si>
    <t xml:space="preserve">Task or shift allocation based on individual behaviour or traits</t>
  </si>
  <si>
    <t xml:space="preserve">Medium</t>
  </si>
  <si>
    <t xml:space="preserve">Turns on whether allocation uses individual behaviour, traits or characteristics; pure availability rotas likely not</t>
  </si>
  <si>
    <t xml:space="preserve">Attrition or flight-risk prediction used in retention decisions</t>
  </si>
  <si>
    <t xml:space="preserve">Likely high-risk</t>
  </si>
  <si>
    <t xml:space="preserve">Annex III 4(b); Art. 6(3) profiling</t>
  </si>
  <si>
    <t xml:space="preserve">Profiles individuals; profiling removes the Art. 6(3) escape route</t>
  </si>
  <si>
    <t xml:space="preserve">Skills inference feeding learning recommendations only</t>
  </si>
  <si>
    <t xml:space="preserve">Assess</t>
  </si>
  <si>
    <t xml:space="preserve">Annex III 4(b) possible</t>
  </si>
  <si>
    <t xml:space="preserve">Low</t>
  </si>
  <si>
    <t xml:space="preserve">Minimal if advisory only; high-risk if it feeds promotion, pay or allocation</t>
  </si>
  <si>
    <t xml:space="preserve">HR policy chatbot for employee questions</t>
  </si>
  <si>
    <t xml:space="preserve">Must disclose it is AI; high-risk only if it decides on people</t>
  </si>
  <si>
    <t xml:space="preserve">AI drafting job descriptions or offer letters</t>
  </si>
  <si>
    <t xml:space="preserve">Minimal</t>
  </si>
  <si>
    <t xml:space="preserve">None specific</t>
  </si>
  <si>
    <t xml:space="preserve">No decision about a person; check AIA-12 if published as AI-generated content</t>
  </si>
  <si>
    <t xml:space="preserve">Payroll anomaly detection before pay run</t>
  </si>
  <si>
    <t xml:space="preserve">Data quality on records; reassess if outputs trigger disciplinary or pay decisions about individuals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</si>
</sst>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2EFDA"/>
        <bgColor rgb="FFFFF2CC"/>
      </patternFill>
    </fill>
    <fill>
      <patternFill patternType="solid">
        <fgColor rgb="FFFFF2CC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F3A5F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ont>
        <name val="Arial"/>
        <charset val="1"/>
        <family val="0"/>
        <b val="1"/>
        <color rgb="FF0B6E2E"/>
      </font>
    </dxf>
    <dxf>
      <font>
        <name val="Arial"/>
        <charset val="1"/>
        <family val="0"/>
        <b val="1"/>
        <color rgb="FFA15C07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B6E2E"/>
      <rgbColor rgb="FF000080"/>
      <rgbColor rgb="FFA15C07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0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5" t="s">
        <v>3</v>
      </c>
    </row>
    <row r="6" customFormat="false" ht="15" hidden="false" customHeight="false" outlineLevel="0" collapsed="false">
      <c r="A6" s="5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3"/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5" t="s">
        <v>7</v>
      </c>
    </row>
    <row r="11" customFormat="false" ht="1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5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4" t="s">
        <v>11</v>
      </c>
    </row>
    <row r="16" customFormat="false" ht="35.05" hidden="false" customHeight="false" outlineLevel="0" collapsed="false">
      <c r="A16" s="5" t="s">
        <v>12</v>
      </c>
    </row>
    <row r="17" customFormat="false" ht="15" hidden="false" customHeight="false" outlineLevel="0" collapsed="false">
      <c r="A17" s="3"/>
    </row>
    <row r="18" customFormat="false" ht="15" hidden="false" customHeight="false" outlineLevel="0" collapsed="false">
      <c r="A18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5" min="4" style="0" width="12"/>
    <col collapsed="false" customWidth="true" hidden="false" outlineLevel="0" max="6" min="6" style="0" width="8"/>
    <col collapsed="false" customWidth="true" hidden="false" outlineLevel="0" max="7" min="7" style="0" width="15"/>
    <col collapsed="false" customWidth="true" hidden="false" outlineLevel="0" max="8" min="8" style="0" width="20"/>
  </cols>
  <sheetData>
    <row r="1" customFormat="false" ht="26.85" hidden="false" customHeight="false" outlineLevel="0" collapsed="false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  <c r="G1" s="7" t="s">
        <v>20</v>
      </c>
      <c r="H1" s="7" t="s">
        <v>21</v>
      </c>
    </row>
    <row r="2" customFormat="false" ht="15" hidden="false" customHeight="false" outlineLevel="0" collapsed="false">
      <c r="A2" s="8" t="s">
        <v>22</v>
      </c>
      <c r="B2" s="8" t="n">
        <f aca="false">COUNTIF(Checklist!$B$3:$B$38,A2)</f>
        <v>4</v>
      </c>
      <c r="C2" s="8" t="n">
        <f aca="false">COUNTIFS(Checklist!$B$3:$B$38,A2,Checklist!$I$3:$I$38,"Y")</f>
        <v>0</v>
      </c>
      <c r="D2" s="8" t="n">
        <f aca="false">COUNTIFS(Checklist!$B$3:$B$38,$A2,Checklist!$J$3:$J$38,"Not started")</f>
        <v>4</v>
      </c>
      <c r="E2" s="8" t="n">
        <f aca="false">COUNTIFS(Checklist!$B$3:$B$38,$A2,Checklist!$J$3:$J$38,"In progress")</f>
        <v>0</v>
      </c>
      <c r="F2" s="8" t="n">
        <f aca="false">COUNTIFS(Checklist!$B$3:$B$38,$A2,Checklist!$J$3:$J$38,"Done")</f>
        <v>0</v>
      </c>
      <c r="G2" s="8" t="n">
        <f aca="false">COUNTIFS(Checklist!$B$3:$B$38,$A2,Checklist!$J$3:$J$38,"Not applicable")</f>
        <v>0</v>
      </c>
      <c r="H2" s="9" t="n">
        <f aca="false">IFERROR(COUNTIFS(Checklist!$B$3:$B$38,$A2,Checklist!$I$3:$I$38,"Y",Checklist!$J$3:$J$38,"Done")/(C2-COUNTIFS(Checklist!$B$3:$B$38,$A2,Checklist!$I$3:$I$38,"Y",Checklist!$J$3:$J$38,"Not applicable")),0)</f>
        <v>0</v>
      </c>
    </row>
    <row r="3" customFormat="false" ht="15" hidden="false" customHeight="false" outlineLevel="0" collapsed="false">
      <c r="A3" s="8" t="s">
        <v>23</v>
      </c>
      <c r="B3" s="8" t="n">
        <f aca="false">COUNTIF(Checklist!$B$3:$B$38,A3)</f>
        <v>4</v>
      </c>
      <c r="C3" s="8" t="n">
        <f aca="false">COUNTIFS(Checklist!$B$3:$B$38,A3,Checklist!$I$3:$I$38,"Y")</f>
        <v>0</v>
      </c>
      <c r="D3" s="8" t="n">
        <f aca="false">COUNTIFS(Checklist!$B$3:$B$38,$A3,Checklist!$J$3:$J$38,"Not started")</f>
        <v>4</v>
      </c>
      <c r="E3" s="8" t="n">
        <f aca="false">COUNTIFS(Checklist!$B$3:$B$38,$A3,Checklist!$J$3:$J$38,"In progress")</f>
        <v>0</v>
      </c>
      <c r="F3" s="8" t="n">
        <f aca="false">COUNTIFS(Checklist!$B$3:$B$38,$A3,Checklist!$J$3:$J$38,"Done")</f>
        <v>0</v>
      </c>
      <c r="G3" s="8" t="n">
        <f aca="false">COUNTIFS(Checklist!$B$3:$B$38,$A3,Checklist!$J$3:$J$38,"Not applicable")</f>
        <v>0</v>
      </c>
      <c r="H3" s="9" t="n">
        <f aca="false">IFERROR(COUNTIFS(Checklist!$B$3:$B$38,$A3,Checklist!$I$3:$I$38,"Y",Checklist!$J$3:$J$38,"Done")/(C3-COUNTIFS(Checklist!$B$3:$B$38,$A3,Checklist!$I$3:$I$38,"Y",Checklist!$J$3:$J$38,"Not applicable")),0)</f>
        <v>0</v>
      </c>
    </row>
    <row r="4" customFormat="false" ht="15" hidden="false" customHeight="false" outlineLevel="0" collapsed="false">
      <c r="A4" s="8" t="s">
        <v>24</v>
      </c>
      <c r="B4" s="8" t="n">
        <f aca="false">COUNTIF(Checklist!$B$3:$B$38,A4)</f>
        <v>1</v>
      </c>
      <c r="C4" s="8" t="n">
        <f aca="false">COUNTIFS(Checklist!$B$3:$B$38,A4,Checklist!$I$3:$I$38,"Y")</f>
        <v>0</v>
      </c>
      <c r="D4" s="8" t="n">
        <f aca="false">COUNTIFS(Checklist!$B$3:$B$38,$A4,Checklist!$J$3:$J$38,"Not started")</f>
        <v>1</v>
      </c>
      <c r="E4" s="8" t="n">
        <f aca="false">COUNTIFS(Checklist!$B$3:$B$38,$A4,Checklist!$J$3:$J$38,"In progress")</f>
        <v>0</v>
      </c>
      <c r="F4" s="8" t="n">
        <f aca="false">COUNTIFS(Checklist!$B$3:$B$38,$A4,Checklist!$J$3:$J$38,"Done")</f>
        <v>0</v>
      </c>
      <c r="G4" s="8" t="n">
        <f aca="false">COUNTIFS(Checklist!$B$3:$B$38,$A4,Checklist!$J$3:$J$38,"Not applicable")</f>
        <v>0</v>
      </c>
      <c r="H4" s="9" t="n">
        <f aca="false">IFERROR(COUNTIFS(Checklist!$B$3:$B$38,$A4,Checklist!$I$3:$I$38,"Y",Checklist!$J$3:$J$38,"Done")/(C4-COUNTIFS(Checklist!$B$3:$B$38,$A4,Checklist!$I$3:$I$38,"Y",Checklist!$J$3:$J$38,"Not applicable")),0)</f>
        <v>0</v>
      </c>
    </row>
    <row r="5" customFormat="false" ht="15" hidden="false" customHeight="false" outlineLevel="0" collapsed="false">
      <c r="A5" s="8" t="s">
        <v>25</v>
      </c>
      <c r="B5" s="8" t="n">
        <f aca="false">COUNTIF(Checklist!$B$3:$B$38,A5)</f>
        <v>3</v>
      </c>
      <c r="C5" s="8" t="n">
        <f aca="false">COUNTIFS(Checklist!$B$3:$B$38,A5,Checklist!$I$3:$I$38,"Y")</f>
        <v>0</v>
      </c>
      <c r="D5" s="8" t="n">
        <f aca="false">COUNTIFS(Checklist!$B$3:$B$38,$A5,Checklist!$J$3:$J$38,"Not started")</f>
        <v>3</v>
      </c>
      <c r="E5" s="8" t="n">
        <f aca="false">COUNTIFS(Checklist!$B$3:$B$38,$A5,Checklist!$J$3:$J$38,"In progress")</f>
        <v>0</v>
      </c>
      <c r="F5" s="8" t="n">
        <f aca="false">COUNTIFS(Checklist!$B$3:$B$38,$A5,Checklist!$J$3:$J$38,"Done")</f>
        <v>0</v>
      </c>
      <c r="G5" s="8" t="n">
        <f aca="false">COUNTIFS(Checklist!$B$3:$B$38,$A5,Checklist!$J$3:$J$38,"Not applicable")</f>
        <v>0</v>
      </c>
      <c r="H5" s="9" t="n">
        <f aca="false">IFERROR(COUNTIFS(Checklist!$B$3:$B$38,$A5,Checklist!$I$3:$I$38,"Y",Checklist!$J$3:$J$38,"Done")/(C5-COUNTIFS(Checklist!$B$3:$B$38,$A5,Checklist!$I$3:$I$38,"Y",Checklist!$J$3:$J$38,"Not applicable")),0)</f>
        <v>0</v>
      </c>
    </row>
    <row r="6" customFormat="false" ht="15" hidden="false" customHeight="false" outlineLevel="0" collapsed="false">
      <c r="A6" s="8" t="s">
        <v>26</v>
      </c>
      <c r="B6" s="8" t="n">
        <f aca="false">COUNTIF(Checklist!$B$3:$B$38,A6)</f>
        <v>12</v>
      </c>
      <c r="C6" s="8" t="n">
        <f aca="false">COUNTIFS(Checklist!$B$3:$B$38,A6,Checklist!$I$3:$I$38,"Y")</f>
        <v>0</v>
      </c>
      <c r="D6" s="8" t="n">
        <f aca="false">COUNTIFS(Checklist!$B$3:$B$38,$A6,Checklist!$J$3:$J$38,"Not started")</f>
        <v>12</v>
      </c>
      <c r="E6" s="8" t="n">
        <f aca="false">COUNTIFS(Checklist!$B$3:$B$38,$A6,Checklist!$J$3:$J$38,"In progress")</f>
        <v>0</v>
      </c>
      <c r="F6" s="8" t="n">
        <f aca="false">COUNTIFS(Checklist!$B$3:$B$38,$A6,Checklist!$J$3:$J$38,"Done")</f>
        <v>0</v>
      </c>
      <c r="G6" s="8" t="n">
        <f aca="false">COUNTIFS(Checklist!$B$3:$B$38,$A6,Checklist!$J$3:$J$38,"Not applicable")</f>
        <v>0</v>
      </c>
      <c r="H6" s="9" t="n">
        <f aca="false">IFERROR(COUNTIFS(Checklist!$B$3:$B$38,$A6,Checklist!$I$3:$I$38,"Y",Checklist!$J$3:$J$38,"Done")/(C6-COUNTIFS(Checklist!$B$3:$B$38,$A6,Checklist!$I$3:$I$38,"Y",Checklist!$J$3:$J$38,"Not applicable")),0)</f>
        <v>0</v>
      </c>
    </row>
    <row r="7" customFormat="false" ht="15" hidden="false" customHeight="false" outlineLevel="0" collapsed="false">
      <c r="A7" s="8" t="s">
        <v>27</v>
      </c>
      <c r="B7" s="8" t="n">
        <f aca="false">COUNTIF(Checklist!$B$3:$B$38,A7)</f>
        <v>11</v>
      </c>
      <c r="C7" s="8" t="n">
        <f aca="false">COUNTIFS(Checklist!$B$3:$B$38,A7,Checklist!$I$3:$I$38,"Y")</f>
        <v>0</v>
      </c>
      <c r="D7" s="8" t="n">
        <f aca="false">COUNTIFS(Checklist!$B$3:$B$38,$A7,Checklist!$J$3:$J$38,"Not started")</f>
        <v>11</v>
      </c>
      <c r="E7" s="8" t="n">
        <f aca="false">COUNTIFS(Checklist!$B$3:$B$38,$A7,Checklist!$J$3:$J$38,"In progress")</f>
        <v>0</v>
      </c>
      <c r="F7" s="8" t="n">
        <f aca="false">COUNTIFS(Checklist!$B$3:$B$38,$A7,Checklist!$J$3:$J$38,"Done")</f>
        <v>0</v>
      </c>
      <c r="G7" s="8" t="n">
        <f aca="false">COUNTIFS(Checklist!$B$3:$B$38,$A7,Checklist!$J$3:$J$38,"Not applicable")</f>
        <v>0</v>
      </c>
      <c r="H7" s="9" t="n">
        <f aca="false">IFERROR(COUNTIFS(Checklist!$B$3:$B$38,$A7,Checklist!$I$3:$I$38,"Y",Checklist!$J$3:$J$38,"Done")/(C7-COUNTIFS(Checklist!$B$3:$B$38,$A7,Checklist!$I$3:$I$38,"Y",Checklist!$J$3:$J$38,"Not applicable")),0)</f>
        <v>0</v>
      </c>
    </row>
    <row r="8" customFormat="false" ht="15" hidden="false" customHeight="false" outlineLevel="0" collapsed="false">
      <c r="A8" s="8" t="s">
        <v>28</v>
      </c>
      <c r="B8" s="8" t="n">
        <f aca="false">COUNTIF(Checklist!$B$3:$B$38,A8)</f>
        <v>1</v>
      </c>
      <c r="C8" s="8" t="n">
        <f aca="false">COUNTIFS(Checklist!$B$3:$B$38,A8,Checklist!$I$3:$I$38,"Y")</f>
        <v>0</v>
      </c>
      <c r="D8" s="8" t="n">
        <f aca="false">COUNTIFS(Checklist!$B$3:$B$38,$A8,Checklist!$J$3:$J$38,"Not started")</f>
        <v>1</v>
      </c>
      <c r="E8" s="8" t="n">
        <f aca="false">COUNTIFS(Checklist!$B$3:$B$38,$A8,Checklist!$J$3:$J$38,"In progress")</f>
        <v>0</v>
      </c>
      <c r="F8" s="8" t="n">
        <f aca="false">COUNTIFS(Checklist!$B$3:$B$38,$A8,Checklist!$J$3:$J$38,"Done")</f>
        <v>0</v>
      </c>
      <c r="G8" s="8" t="n">
        <f aca="false">COUNTIFS(Checklist!$B$3:$B$38,$A8,Checklist!$J$3:$J$38,"Not applicable")</f>
        <v>0</v>
      </c>
      <c r="H8" s="9" t="n">
        <f aca="false">IFERROR(COUNTIFS(Checklist!$B$3:$B$38,$A8,Checklist!$I$3:$I$38,"Y",Checklist!$J$3:$J$38,"Done")/(C8-COUNTIFS(Checklist!$B$3:$B$38,$A8,Checklist!$I$3:$I$38,"Y",Checklist!$J$3:$J$38,"Not applicable")),0)</f>
        <v>0</v>
      </c>
    </row>
    <row r="9" customFormat="false" ht="15" hidden="false" customHeight="false" outlineLevel="0" collapsed="false">
      <c r="A9" s="10" t="s">
        <v>29</v>
      </c>
      <c r="B9" s="10" t="n">
        <f aca="false">SUM(B2:B8)</f>
        <v>36</v>
      </c>
      <c r="C9" s="10" t="n">
        <f aca="false">SUM(C2:C8)</f>
        <v>0</v>
      </c>
      <c r="D9" s="10" t="n">
        <f aca="false">SUM(D2:D8)</f>
        <v>36</v>
      </c>
      <c r="E9" s="10" t="n">
        <f aca="false">SUM(E2:E8)</f>
        <v>0</v>
      </c>
      <c r="F9" s="10" t="n">
        <f aca="false">SUM(F2:F8)</f>
        <v>0</v>
      </c>
      <c r="G9" s="10" t="n">
        <f aca="false">SUM(G2:G8)</f>
        <v>0</v>
      </c>
      <c r="H9" s="11" t="n">
        <f aca="false">IFERROR(COUNTIFS(Checklist!$I$3:$I$38,"Y",Checklist!$J$3:$J$38,"Done")/(C9-COUNTIFS(Checklist!$I$3:$I$38,"Y",Checklist!$J$3:$J$38,"Not applicable")),0)</f>
        <v>0</v>
      </c>
    </row>
    <row r="11" customFormat="false" ht="15" hidden="false" customHeight="false" outlineLevel="0" collapsed="false">
      <c r="A11" s="12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0"/>
    <col collapsed="false" customWidth="true" hidden="false" outlineLevel="0" max="3" min="3" style="0" width="60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34"/>
    <col collapsed="false" customWidth="true" hidden="false" outlineLevel="0" max="8" min="8" style="0" width="40"/>
    <col collapsed="false" customWidth="true" hidden="false" outlineLevel="0" max="9" min="9" style="0" width="10"/>
    <col collapsed="false" customWidth="true" hidden="false" outlineLevel="0" max="10" min="10" style="0" width="14"/>
    <col collapsed="false" customWidth="true" hidden="false" outlineLevel="0" max="11" min="11" style="0" width="18"/>
    <col collapsed="false" customWidth="true" hidden="false" outlineLevel="0" max="12" min="12" style="0" width="26"/>
    <col collapsed="false" customWidth="true" hidden="false" outlineLevel="0" max="13" min="13" style="0" width="30"/>
  </cols>
  <sheetData>
    <row r="1" customFormat="false" ht="39.55" hidden="false" customHeight="false" outlineLevel="0" collapsed="false">
      <c r="A1" s="13" t="s">
        <v>31</v>
      </c>
      <c r="B1" s="13" t="s">
        <v>14</v>
      </c>
      <c r="C1" s="13" t="s">
        <v>32</v>
      </c>
      <c r="D1" s="13" t="s">
        <v>33</v>
      </c>
      <c r="E1" s="13" t="s">
        <v>34</v>
      </c>
      <c r="F1" s="13" t="s">
        <v>35</v>
      </c>
      <c r="G1" s="13" t="s">
        <v>36</v>
      </c>
      <c r="H1" s="13" t="s">
        <v>37</v>
      </c>
      <c r="I1" s="13" t="s">
        <v>38</v>
      </c>
      <c r="J1" s="13" t="s">
        <v>39</v>
      </c>
      <c r="K1" s="13" t="s">
        <v>40</v>
      </c>
      <c r="L1" s="13" t="s">
        <v>41</v>
      </c>
      <c r="M1" s="13" t="s">
        <v>42</v>
      </c>
    </row>
    <row r="2" customFormat="false" ht="23.85" hidden="false" customHeight="false" outlineLevel="0" collapsed="false">
      <c r="A2" s="14" t="s">
        <v>43</v>
      </c>
      <c r="B2" s="14" t="s">
        <v>44</v>
      </c>
      <c r="C2" s="14" t="s">
        <v>45</v>
      </c>
      <c r="D2" s="14" t="s">
        <v>46</v>
      </c>
      <c r="E2" s="14" t="s">
        <v>47</v>
      </c>
      <c r="F2" s="14" t="s">
        <v>48</v>
      </c>
      <c r="G2" s="14" t="s">
        <v>49</v>
      </c>
      <c r="H2" s="14" t="s">
        <v>50</v>
      </c>
      <c r="I2" s="14" t="s">
        <v>51</v>
      </c>
      <c r="J2" s="14" t="s">
        <v>19</v>
      </c>
      <c r="K2" s="14" t="s">
        <v>52</v>
      </c>
      <c r="L2" s="14" t="s">
        <v>53</v>
      </c>
      <c r="M2" s="14" t="s">
        <v>54</v>
      </c>
    </row>
    <row r="3" customFormat="false" ht="35.05" hidden="false" customHeight="false" outlineLevel="0" collapsed="false">
      <c r="A3" s="15" t="s">
        <v>55</v>
      </c>
      <c r="B3" s="15" t="s">
        <v>22</v>
      </c>
      <c r="C3" s="15" t="s">
        <v>56</v>
      </c>
      <c r="D3" s="15" t="s">
        <v>57</v>
      </c>
      <c r="E3" s="15" t="s">
        <v>58</v>
      </c>
      <c r="F3" s="15" t="s">
        <v>59</v>
      </c>
      <c r="G3" s="15" t="s">
        <v>60</v>
      </c>
      <c r="H3" s="15" t="s">
        <v>61</v>
      </c>
      <c r="I3" s="16"/>
      <c r="J3" s="16" t="s">
        <v>17</v>
      </c>
      <c r="K3" s="16"/>
      <c r="L3" s="16"/>
      <c r="M3" s="16"/>
    </row>
    <row r="4" customFormat="false" ht="35.05" hidden="false" customHeight="false" outlineLevel="0" collapsed="false">
      <c r="A4" s="15" t="s">
        <v>62</v>
      </c>
      <c r="B4" s="15" t="s">
        <v>22</v>
      </c>
      <c r="C4" s="15" t="s">
        <v>63</v>
      </c>
      <c r="D4" s="15" t="s">
        <v>64</v>
      </c>
      <c r="E4" s="15" t="s">
        <v>58</v>
      </c>
      <c r="F4" s="15" t="s">
        <v>59</v>
      </c>
      <c r="G4" s="15" t="s">
        <v>65</v>
      </c>
      <c r="H4" s="15" t="s">
        <v>66</v>
      </c>
      <c r="I4" s="16"/>
      <c r="J4" s="16" t="s">
        <v>17</v>
      </c>
      <c r="K4" s="16"/>
      <c r="L4" s="16"/>
      <c r="M4" s="16"/>
    </row>
    <row r="5" customFormat="false" ht="35.05" hidden="false" customHeight="false" outlineLevel="0" collapsed="false">
      <c r="A5" s="15" t="s">
        <v>67</v>
      </c>
      <c r="B5" s="15" t="s">
        <v>22</v>
      </c>
      <c r="C5" s="15" t="s">
        <v>68</v>
      </c>
      <c r="D5" s="15" t="s">
        <v>69</v>
      </c>
      <c r="E5" s="15" t="s">
        <v>58</v>
      </c>
      <c r="F5" s="15" t="s">
        <v>59</v>
      </c>
      <c r="G5" s="15" t="s">
        <v>70</v>
      </c>
      <c r="H5" s="15" t="s">
        <v>71</v>
      </c>
      <c r="I5" s="16"/>
      <c r="J5" s="16" t="s">
        <v>17</v>
      </c>
      <c r="K5" s="16"/>
      <c r="L5" s="16"/>
      <c r="M5" s="16"/>
    </row>
    <row r="6" customFormat="false" ht="35.05" hidden="false" customHeight="false" outlineLevel="0" collapsed="false">
      <c r="A6" s="15" t="s">
        <v>72</v>
      </c>
      <c r="B6" s="15" t="s">
        <v>22</v>
      </c>
      <c r="C6" s="15" t="s">
        <v>73</v>
      </c>
      <c r="D6" s="15" t="s">
        <v>74</v>
      </c>
      <c r="E6" s="15" t="s">
        <v>47</v>
      </c>
      <c r="F6" s="15" t="s">
        <v>48</v>
      </c>
      <c r="G6" s="15" t="s">
        <v>75</v>
      </c>
      <c r="H6" s="15" t="s">
        <v>76</v>
      </c>
      <c r="I6" s="16"/>
      <c r="J6" s="16" t="s">
        <v>17</v>
      </c>
      <c r="K6" s="16"/>
      <c r="L6" s="16"/>
      <c r="M6" s="16"/>
    </row>
    <row r="7" customFormat="false" ht="23.85" hidden="false" customHeight="false" outlineLevel="0" collapsed="false">
      <c r="A7" s="15" t="s">
        <v>77</v>
      </c>
      <c r="B7" s="15" t="s">
        <v>23</v>
      </c>
      <c r="C7" s="15" t="s">
        <v>78</v>
      </c>
      <c r="D7" s="15" t="s">
        <v>79</v>
      </c>
      <c r="E7" s="15" t="s">
        <v>58</v>
      </c>
      <c r="F7" s="15" t="s">
        <v>59</v>
      </c>
      <c r="G7" s="15" t="s">
        <v>80</v>
      </c>
      <c r="H7" s="15" t="s">
        <v>81</v>
      </c>
      <c r="I7" s="16"/>
      <c r="J7" s="16" t="s">
        <v>17</v>
      </c>
      <c r="K7" s="16"/>
      <c r="L7" s="16"/>
      <c r="M7" s="16"/>
    </row>
    <row r="8" customFormat="false" ht="35.05" hidden="false" customHeight="false" outlineLevel="0" collapsed="false">
      <c r="A8" s="15" t="s">
        <v>82</v>
      </c>
      <c r="B8" s="15" t="s">
        <v>23</v>
      </c>
      <c r="C8" s="15" t="s">
        <v>83</v>
      </c>
      <c r="D8" s="15" t="s">
        <v>84</v>
      </c>
      <c r="E8" s="15" t="s">
        <v>58</v>
      </c>
      <c r="F8" s="15" t="s">
        <v>59</v>
      </c>
      <c r="G8" s="15" t="s">
        <v>85</v>
      </c>
      <c r="H8" s="15" t="s">
        <v>86</v>
      </c>
      <c r="I8" s="16"/>
      <c r="J8" s="16" t="s">
        <v>17</v>
      </c>
      <c r="K8" s="16"/>
      <c r="L8" s="16"/>
      <c r="M8" s="16"/>
    </row>
    <row r="9" customFormat="false" ht="23.85" hidden="false" customHeight="false" outlineLevel="0" collapsed="false">
      <c r="A9" s="15" t="s">
        <v>87</v>
      </c>
      <c r="B9" s="15" t="s">
        <v>23</v>
      </c>
      <c r="C9" s="15" t="s">
        <v>88</v>
      </c>
      <c r="D9" s="15" t="s">
        <v>89</v>
      </c>
      <c r="E9" s="15" t="s">
        <v>58</v>
      </c>
      <c r="F9" s="15" t="s">
        <v>59</v>
      </c>
      <c r="G9" s="15" t="s">
        <v>90</v>
      </c>
      <c r="H9" s="15" t="s">
        <v>91</v>
      </c>
      <c r="I9" s="16"/>
      <c r="J9" s="16" t="s">
        <v>17</v>
      </c>
      <c r="K9" s="16"/>
      <c r="L9" s="16"/>
      <c r="M9" s="16"/>
    </row>
    <row r="10" customFormat="false" ht="23.85" hidden="false" customHeight="false" outlineLevel="0" collapsed="false">
      <c r="A10" s="15" t="s">
        <v>92</v>
      </c>
      <c r="B10" s="15" t="s">
        <v>23</v>
      </c>
      <c r="C10" s="15" t="s">
        <v>93</v>
      </c>
      <c r="D10" s="15" t="s">
        <v>94</v>
      </c>
      <c r="E10" s="15" t="s">
        <v>58</v>
      </c>
      <c r="F10" s="15" t="s">
        <v>59</v>
      </c>
      <c r="G10" s="15" t="s">
        <v>90</v>
      </c>
      <c r="H10" s="15" t="s">
        <v>95</v>
      </c>
      <c r="I10" s="16"/>
      <c r="J10" s="16" t="s">
        <v>17</v>
      </c>
      <c r="K10" s="16"/>
      <c r="L10" s="16"/>
      <c r="M10" s="16"/>
    </row>
    <row r="11" customFormat="false" ht="35.05" hidden="false" customHeight="false" outlineLevel="0" collapsed="false">
      <c r="A11" s="15" t="s">
        <v>96</v>
      </c>
      <c r="B11" s="15" t="s">
        <v>24</v>
      </c>
      <c r="C11" s="15" t="s">
        <v>97</v>
      </c>
      <c r="D11" s="15" t="s">
        <v>98</v>
      </c>
      <c r="E11" s="15" t="s">
        <v>58</v>
      </c>
      <c r="F11" s="15" t="s">
        <v>59</v>
      </c>
      <c r="G11" s="15" t="s">
        <v>99</v>
      </c>
      <c r="H11" s="15" t="s">
        <v>100</v>
      </c>
      <c r="I11" s="16"/>
      <c r="J11" s="16" t="s">
        <v>17</v>
      </c>
      <c r="K11" s="16"/>
      <c r="L11" s="16"/>
      <c r="M11" s="16"/>
    </row>
    <row r="12" customFormat="false" ht="23.85" hidden="false" customHeight="false" outlineLevel="0" collapsed="false">
      <c r="A12" s="15" t="s">
        <v>101</v>
      </c>
      <c r="B12" s="15" t="s">
        <v>25</v>
      </c>
      <c r="C12" s="15" t="s">
        <v>102</v>
      </c>
      <c r="D12" s="15" t="s">
        <v>103</v>
      </c>
      <c r="E12" s="15" t="s">
        <v>104</v>
      </c>
      <c r="F12" s="15" t="s">
        <v>105</v>
      </c>
      <c r="G12" s="15" t="s">
        <v>106</v>
      </c>
      <c r="H12" s="15" t="s">
        <v>107</v>
      </c>
      <c r="I12" s="16"/>
      <c r="J12" s="16" t="s">
        <v>17</v>
      </c>
      <c r="K12" s="16"/>
      <c r="L12" s="16"/>
      <c r="M12" s="16"/>
    </row>
    <row r="13" customFormat="false" ht="35.05" hidden="false" customHeight="false" outlineLevel="0" collapsed="false">
      <c r="A13" s="15" t="s">
        <v>108</v>
      </c>
      <c r="B13" s="15" t="s">
        <v>25</v>
      </c>
      <c r="C13" s="15" t="s">
        <v>109</v>
      </c>
      <c r="D13" s="15" t="s">
        <v>110</v>
      </c>
      <c r="E13" s="15" t="s">
        <v>47</v>
      </c>
      <c r="F13" s="15" t="s">
        <v>105</v>
      </c>
      <c r="G13" s="15" t="s">
        <v>111</v>
      </c>
      <c r="H13" s="15" t="s">
        <v>112</v>
      </c>
      <c r="I13" s="16"/>
      <c r="J13" s="16" t="s">
        <v>17</v>
      </c>
      <c r="K13" s="16"/>
      <c r="L13" s="16"/>
      <c r="M13" s="16"/>
    </row>
    <row r="14" customFormat="false" ht="23.85" hidden="false" customHeight="false" outlineLevel="0" collapsed="false">
      <c r="A14" s="15" t="s">
        <v>113</v>
      </c>
      <c r="B14" s="15" t="s">
        <v>25</v>
      </c>
      <c r="C14" s="15" t="s">
        <v>114</v>
      </c>
      <c r="D14" s="15" t="s">
        <v>115</v>
      </c>
      <c r="E14" s="15" t="s">
        <v>47</v>
      </c>
      <c r="F14" s="15" t="s">
        <v>105</v>
      </c>
      <c r="G14" s="15" t="s">
        <v>116</v>
      </c>
      <c r="H14" s="15" t="s">
        <v>117</v>
      </c>
      <c r="I14" s="16"/>
      <c r="J14" s="16" t="s">
        <v>17</v>
      </c>
      <c r="K14" s="16"/>
      <c r="L14" s="16"/>
      <c r="M14" s="16"/>
    </row>
    <row r="15" customFormat="false" ht="23.85" hidden="false" customHeight="false" outlineLevel="0" collapsed="false">
      <c r="A15" s="15" t="s">
        <v>118</v>
      </c>
      <c r="B15" s="15" t="s">
        <v>26</v>
      </c>
      <c r="C15" s="15" t="s">
        <v>119</v>
      </c>
      <c r="D15" s="15" t="s">
        <v>120</v>
      </c>
      <c r="E15" s="15" t="s">
        <v>47</v>
      </c>
      <c r="F15" s="15" t="s">
        <v>48</v>
      </c>
      <c r="G15" s="15" t="s">
        <v>121</v>
      </c>
      <c r="H15" s="15" t="s">
        <v>122</v>
      </c>
      <c r="I15" s="16"/>
      <c r="J15" s="16" t="s">
        <v>17</v>
      </c>
      <c r="K15" s="16"/>
      <c r="L15" s="16"/>
      <c r="M15" s="16"/>
    </row>
    <row r="16" customFormat="false" ht="23.85" hidden="false" customHeight="false" outlineLevel="0" collapsed="false">
      <c r="A16" s="15" t="s">
        <v>123</v>
      </c>
      <c r="B16" s="15" t="s">
        <v>26</v>
      </c>
      <c r="C16" s="15" t="s">
        <v>124</v>
      </c>
      <c r="D16" s="15" t="s">
        <v>125</v>
      </c>
      <c r="E16" s="15" t="s">
        <v>47</v>
      </c>
      <c r="F16" s="15" t="s">
        <v>48</v>
      </c>
      <c r="G16" s="15" t="s">
        <v>126</v>
      </c>
      <c r="H16" s="15" t="s">
        <v>127</v>
      </c>
      <c r="I16" s="16"/>
      <c r="J16" s="16" t="s">
        <v>17</v>
      </c>
      <c r="K16" s="16"/>
      <c r="L16" s="16"/>
      <c r="M16" s="16"/>
    </row>
    <row r="17" customFormat="false" ht="23.85" hidden="false" customHeight="false" outlineLevel="0" collapsed="false">
      <c r="A17" s="15" t="s">
        <v>128</v>
      </c>
      <c r="B17" s="15" t="s">
        <v>26</v>
      </c>
      <c r="C17" s="15" t="s">
        <v>129</v>
      </c>
      <c r="D17" s="15" t="s">
        <v>130</v>
      </c>
      <c r="E17" s="15" t="s">
        <v>47</v>
      </c>
      <c r="F17" s="15" t="s">
        <v>48</v>
      </c>
      <c r="G17" s="15" t="s">
        <v>131</v>
      </c>
      <c r="H17" s="15" t="s">
        <v>132</v>
      </c>
      <c r="I17" s="16"/>
      <c r="J17" s="16" t="s">
        <v>17</v>
      </c>
      <c r="K17" s="16"/>
      <c r="L17" s="16"/>
      <c r="M17" s="16"/>
    </row>
    <row r="18" customFormat="false" ht="23.85" hidden="false" customHeight="false" outlineLevel="0" collapsed="false">
      <c r="A18" s="15" t="s">
        <v>133</v>
      </c>
      <c r="B18" s="15" t="s">
        <v>26</v>
      </c>
      <c r="C18" s="15" t="s">
        <v>134</v>
      </c>
      <c r="D18" s="15" t="s">
        <v>135</v>
      </c>
      <c r="E18" s="15" t="s">
        <v>47</v>
      </c>
      <c r="F18" s="15" t="s">
        <v>48</v>
      </c>
      <c r="G18" s="15" t="s">
        <v>136</v>
      </c>
      <c r="H18" s="15" t="s">
        <v>137</v>
      </c>
      <c r="I18" s="16"/>
      <c r="J18" s="16" t="s">
        <v>17</v>
      </c>
      <c r="K18" s="16"/>
      <c r="L18" s="16"/>
      <c r="M18" s="16"/>
    </row>
    <row r="19" customFormat="false" ht="23.85" hidden="false" customHeight="false" outlineLevel="0" collapsed="false">
      <c r="A19" s="15" t="s">
        <v>138</v>
      </c>
      <c r="B19" s="15" t="s">
        <v>26</v>
      </c>
      <c r="C19" s="15" t="s">
        <v>139</v>
      </c>
      <c r="D19" s="15" t="s">
        <v>140</v>
      </c>
      <c r="E19" s="15" t="s">
        <v>47</v>
      </c>
      <c r="F19" s="15" t="s">
        <v>48</v>
      </c>
      <c r="G19" s="15" t="s">
        <v>141</v>
      </c>
      <c r="H19" s="15" t="s">
        <v>142</v>
      </c>
      <c r="I19" s="16"/>
      <c r="J19" s="16" t="s">
        <v>17</v>
      </c>
      <c r="K19" s="16"/>
      <c r="L19" s="16"/>
      <c r="M19" s="16"/>
    </row>
    <row r="20" customFormat="false" ht="23.85" hidden="false" customHeight="false" outlineLevel="0" collapsed="false">
      <c r="A20" s="15" t="s">
        <v>143</v>
      </c>
      <c r="B20" s="15" t="s">
        <v>26</v>
      </c>
      <c r="C20" s="15" t="s">
        <v>144</v>
      </c>
      <c r="D20" s="15" t="s">
        <v>46</v>
      </c>
      <c r="E20" s="15" t="s">
        <v>47</v>
      </c>
      <c r="F20" s="15" t="s">
        <v>48</v>
      </c>
      <c r="G20" s="15" t="s">
        <v>49</v>
      </c>
      <c r="H20" s="15" t="s">
        <v>145</v>
      </c>
      <c r="I20" s="16"/>
      <c r="J20" s="16" t="s">
        <v>17</v>
      </c>
      <c r="K20" s="16"/>
      <c r="L20" s="16"/>
      <c r="M20" s="16"/>
    </row>
    <row r="21" customFormat="false" ht="23.85" hidden="false" customHeight="false" outlineLevel="0" collapsed="false">
      <c r="A21" s="15" t="s">
        <v>146</v>
      </c>
      <c r="B21" s="15" t="s">
        <v>26</v>
      </c>
      <c r="C21" s="15" t="s">
        <v>147</v>
      </c>
      <c r="D21" s="15" t="s">
        <v>148</v>
      </c>
      <c r="E21" s="15" t="s">
        <v>149</v>
      </c>
      <c r="F21" s="15" t="s">
        <v>48</v>
      </c>
      <c r="G21" s="15" t="s">
        <v>150</v>
      </c>
      <c r="H21" s="15" t="s">
        <v>151</v>
      </c>
      <c r="I21" s="16"/>
      <c r="J21" s="16" t="s">
        <v>17</v>
      </c>
      <c r="K21" s="16"/>
      <c r="L21" s="16"/>
      <c r="M21" s="16"/>
    </row>
    <row r="22" customFormat="false" ht="23.85" hidden="false" customHeight="false" outlineLevel="0" collapsed="false">
      <c r="A22" s="15" t="s">
        <v>152</v>
      </c>
      <c r="B22" s="15" t="s">
        <v>26</v>
      </c>
      <c r="C22" s="15" t="s">
        <v>153</v>
      </c>
      <c r="D22" s="15" t="s">
        <v>154</v>
      </c>
      <c r="E22" s="15" t="s">
        <v>47</v>
      </c>
      <c r="F22" s="15" t="s">
        <v>48</v>
      </c>
      <c r="G22" s="15" t="s">
        <v>155</v>
      </c>
      <c r="H22" s="15" t="s">
        <v>156</v>
      </c>
      <c r="I22" s="16"/>
      <c r="J22" s="16" t="s">
        <v>17</v>
      </c>
      <c r="K22" s="16"/>
      <c r="L22" s="16"/>
      <c r="M22" s="16"/>
    </row>
    <row r="23" customFormat="false" ht="23.85" hidden="false" customHeight="false" outlineLevel="0" collapsed="false">
      <c r="A23" s="15" t="s">
        <v>157</v>
      </c>
      <c r="B23" s="15" t="s">
        <v>26</v>
      </c>
      <c r="C23" s="15" t="s">
        <v>158</v>
      </c>
      <c r="D23" s="15" t="s">
        <v>159</v>
      </c>
      <c r="E23" s="15" t="s">
        <v>47</v>
      </c>
      <c r="F23" s="15" t="s">
        <v>48</v>
      </c>
      <c r="G23" s="15" t="s">
        <v>160</v>
      </c>
      <c r="H23" s="15" t="s">
        <v>161</v>
      </c>
      <c r="I23" s="16"/>
      <c r="J23" s="16" t="s">
        <v>17</v>
      </c>
      <c r="K23" s="16"/>
      <c r="L23" s="16"/>
      <c r="M23" s="16"/>
    </row>
    <row r="24" customFormat="false" ht="35.05" hidden="false" customHeight="false" outlineLevel="0" collapsed="false">
      <c r="A24" s="15" t="s">
        <v>162</v>
      </c>
      <c r="B24" s="15" t="s">
        <v>26</v>
      </c>
      <c r="C24" s="15" t="s">
        <v>163</v>
      </c>
      <c r="D24" s="15" t="s">
        <v>164</v>
      </c>
      <c r="E24" s="15" t="s">
        <v>165</v>
      </c>
      <c r="F24" s="15" t="s">
        <v>48</v>
      </c>
      <c r="G24" s="15" t="s">
        <v>166</v>
      </c>
      <c r="H24" s="15" t="s">
        <v>167</v>
      </c>
      <c r="I24" s="16"/>
      <c r="J24" s="16" t="s">
        <v>17</v>
      </c>
      <c r="K24" s="16"/>
      <c r="L24" s="16"/>
      <c r="M24" s="16"/>
    </row>
    <row r="25" customFormat="false" ht="23.85" hidden="false" customHeight="false" outlineLevel="0" collapsed="false">
      <c r="A25" s="15" t="s">
        <v>168</v>
      </c>
      <c r="B25" s="15" t="s">
        <v>26</v>
      </c>
      <c r="C25" s="15" t="s">
        <v>169</v>
      </c>
      <c r="D25" s="15" t="s">
        <v>170</v>
      </c>
      <c r="E25" s="15" t="s">
        <v>47</v>
      </c>
      <c r="F25" s="15" t="s">
        <v>48</v>
      </c>
      <c r="G25" s="15" t="s">
        <v>171</v>
      </c>
      <c r="H25" s="15" t="s">
        <v>172</v>
      </c>
      <c r="I25" s="16"/>
      <c r="J25" s="16" t="s">
        <v>17</v>
      </c>
      <c r="K25" s="16"/>
      <c r="L25" s="16"/>
      <c r="M25" s="16"/>
    </row>
    <row r="26" customFormat="false" ht="15" hidden="false" customHeight="false" outlineLevel="0" collapsed="false">
      <c r="A26" s="15" t="s">
        <v>173</v>
      </c>
      <c r="B26" s="15" t="s">
        <v>26</v>
      </c>
      <c r="C26" s="15" t="s">
        <v>174</v>
      </c>
      <c r="D26" s="15" t="s">
        <v>175</v>
      </c>
      <c r="E26" s="15" t="s">
        <v>47</v>
      </c>
      <c r="F26" s="15" t="s">
        <v>48</v>
      </c>
      <c r="G26" s="15" t="s">
        <v>176</v>
      </c>
      <c r="H26" s="15" t="s">
        <v>177</v>
      </c>
      <c r="I26" s="16"/>
      <c r="J26" s="16" t="s">
        <v>17</v>
      </c>
      <c r="K26" s="16"/>
      <c r="L26" s="16"/>
      <c r="M26" s="16"/>
    </row>
    <row r="27" customFormat="false" ht="15" hidden="false" customHeight="false" outlineLevel="0" collapsed="false">
      <c r="A27" s="15" t="s">
        <v>178</v>
      </c>
      <c r="B27" s="15" t="s">
        <v>27</v>
      </c>
      <c r="C27" s="15" t="s">
        <v>179</v>
      </c>
      <c r="D27" s="15" t="s">
        <v>180</v>
      </c>
      <c r="E27" s="15" t="s">
        <v>181</v>
      </c>
      <c r="F27" s="15" t="s">
        <v>48</v>
      </c>
      <c r="G27" s="15" t="s">
        <v>182</v>
      </c>
      <c r="H27" s="15" t="s">
        <v>183</v>
      </c>
      <c r="I27" s="16"/>
      <c r="J27" s="16" t="s">
        <v>17</v>
      </c>
      <c r="K27" s="16"/>
      <c r="L27" s="16"/>
      <c r="M27" s="16"/>
    </row>
    <row r="28" customFormat="false" ht="23.85" hidden="false" customHeight="false" outlineLevel="0" collapsed="false">
      <c r="A28" s="15" t="s">
        <v>184</v>
      </c>
      <c r="B28" s="15" t="s">
        <v>27</v>
      </c>
      <c r="C28" s="15" t="s">
        <v>185</v>
      </c>
      <c r="D28" s="15" t="s">
        <v>186</v>
      </c>
      <c r="E28" s="15" t="s">
        <v>181</v>
      </c>
      <c r="F28" s="15" t="s">
        <v>48</v>
      </c>
      <c r="G28" s="15" t="s">
        <v>187</v>
      </c>
      <c r="H28" s="15" t="s">
        <v>188</v>
      </c>
      <c r="I28" s="16"/>
      <c r="J28" s="16" t="s">
        <v>17</v>
      </c>
      <c r="K28" s="16"/>
      <c r="L28" s="16"/>
      <c r="M28" s="16"/>
    </row>
    <row r="29" customFormat="false" ht="15" hidden="false" customHeight="false" outlineLevel="0" collapsed="false">
      <c r="A29" s="15" t="s">
        <v>189</v>
      </c>
      <c r="B29" s="15" t="s">
        <v>27</v>
      </c>
      <c r="C29" s="15" t="s">
        <v>190</v>
      </c>
      <c r="D29" s="15" t="s">
        <v>191</v>
      </c>
      <c r="E29" s="15" t="s">
        <v>181</v>
      </c>
      <c r="F29" s="15" t="s">
        <v>48</v>
      </c>
      <c r="G29" s="15" t="s">
        <v>192</v>
      </c>
      <c r="H29" s="15"/>
      <c r="I29" s="16"/>
      <c r="J29" s="16" t="s">
        <v>17</v>
      </c>
      <c r="K29" s="16"/>
      <c r="L29" s="16"/>
      <c r="M29" s="16"/>
    </row>
    <row r="30" customFormat="false" ht="15" hidden="false" customHeight="false" outlineLevel="0" collapsed="false">
      <c r="A30" s="15" t="s">
        <v>193</v>
      </c>
      <c r="B30" s="15" t="s">
        <v>27</v>
      </c>
      <c r="C30" s="15" t="s">
        <v>194</v>
      </c>
      <c r="D30" s="15" t="s">
        <v>195</v>
      </c>
      <c r="E30" s="15" t="s">
        <v>181</v>
      </c>
      <c r="F30" s="15" t="s">
        <v>48</v>
      </c>
      <c r="G30" s="15" t="s">
        <v>196</v>
      </c>
      <c r="H30" s="15"/>
      <c r="I30" s="16"/>
      <c r="J30" s="16" t="s">
        <v>17</v>
      </c>
      <c r="K30" s="16"/>
      <c r="L30" s="16"/>
      <c r="M30" s="16"/>
    </row>
    <row r="31" customFormat="false" ht="15" hidden="false" customHeight="false" outlineLevel="0" collapsed="false">
      <c r="A31" s="15" t="s">
        <v>197</v>
      </c>
      <c r="B31" s="15" t="s">
        <v>27</v>
      </c>
      <c r="C31" s="15" t="s">
        <v>198</v>
      </c>
      <c r="D31" s="15" t="s">
        <v>199</v>
      </c>
      <c r="E31" s="15" t="s">
        <v>181</v>
      </c>
      <c r="F31" s="15" t="s">
        <v>48</v>
      </c>
      <c r="G31" s="15" t="s">
        <v>200</v>
      </c>
      <c r="H31" s="15"/>
      <c r="I31" s="16"/>
      <c r="J31" s="16" t="s">
        <v>17</v>
      </c>
      <c r="K31" s="16"/>
      <c r="L31" s="16"/>
      <c r="M31" s="16"/>
    </row>
    <row r="32" customFormat="false" ht="15" hidden="false" customHeight="false" outlineLevel="0" collapsed="false">
      <c r="A32" s="15" t="s">
        <v>201</v>
      </c>
      <c r="B32" s="15" t="s">
        <v>27</v>
      </c>
      <c r="C32" s="15" t="s">
        <v>202</v>
      </c>
      <c r="D32" s="15" t="s">
        <v>203</v>
      </c>
      <c r="E32" s="15" t="s">
        <v>181</v>
      </c>
      <c r="F32" s="15" t="s">
        <v>48</v>
      </c>
      <c r="G32" s="15" t="s">
        <v>204</v>
      </c>
      <c r="H32" s="15" t="s">
        <v>205</v>
      </c>
      <c r="I32" s="16"/>
      <c r="J32" s="16" t="s">
        <v>17</v>
      </c>
      <c r="K32" s="16"/>
      <c r="L32" s="16"/>
      <c r="M32" s="16"/>
    </row>
    <row r="33" customFormat="false" ht="15" hidden="false" customHeight="false" outlineLevel="0" collapsed="false">
      <c r="A33" s="15" t="s">
        <v>206</v>
      </c>
      <c r="B33" s="15" t="s">
        <v>27</v>
      </c>
      <c r="C33" s="15" t="s">
        <v>207</v>
      </c>
      <c r="D33" s="15" t="s">
        <v>208</v>
      </c>
      <c r="E33" s="15" t="s">
        <v>181</v>
      </c>
      <c r="F33" s="15" t="s">
        <v>48</v>
      </c>
      <c r="G33" s="15" t="s">
        <v>209</v>
      </c>
      <c r="H33" s="15"/>
      <c r="I33" s="16"/>
      <c r="J33" s="16" t="s">
        <v>17</v>
      </c>
      <c r="K33" s="16"/>
      <c r="L33" s="16"/>
      <c r="M33" s="16"/>
    </row>
    <row r="34" customFormat="false" ht="15" hidden="false" customHeight="false" outlineLevel="0" collapsed="false">
      <c r="A34" s="15" t="s">
        <v>210</v>
      </c>
      <c r="B34" s="15" t="s">
        <v>27</v>
      </c>
      <c r="C34" s="15" t="s">
        <v>211</v>
      </c>
      <c r="D34" s="15" t="s">
        <v>212</v>
      </c>
      <c r="E34" s="15" t="s">
        <v>181</v>
      </c>
      <c r="F34" s="15" t="s">
        <v>48</v>
      </c>
      <c r="G34" s="15" t="s">
        <v>213</v>
      </c>
      <c r="H34" s="15"/>
      <c r="I34" s="16"/>
      <c r="J34" s="16" t="s">
        <v>17</v>
      </c>
      <c r="K34" s="16"/>
      <c r="L34" s="16"/>
      <c r="M34" s="16"/>
    </row>
    <row r="35" customFormat="false" ht="23.85" hidden="false" customHeight="false" outlineLevel="0" collapsed="false">
      <c r="A35" s="15" t="s">
        <v>214</v>
      </c>
      <c r="B35" s="15" t="s">
        <v>27</v>
      </c>
      <c r="C35" s="15" t="s">
        <v>215</v>
      </c>
      <c r="D35" s="15" t="s">
        <v>216</v>
      </c>
      <c r="E35" s="15" t="s">
        <v>181</v>
      </c>
      <c r="F35" s="15" t="s">
        <v>48</v>
      </c>
      <c r="G35" s="15" t="s">
        <v>217</v>
      </c>
      <c r="H35" s="15"/>
      <c r="I35" s="16"/>
      <c r="J35" s="16" t="s">
        <v>17</v>
      </c>
      <c r="K35" s="16"/>
      <c r="L35" s="16"/>
      <c r="M35" s="16"/>
    </row>
    <row r="36" customFormat="false" ht="35.05" hidden="false" customHeight="false" outlineLevel="0" collapsed="false">
      <c r="A36" s="15" t="s">
        <v>218</v>
      </c>
      <c r="B36" s="15" t="s">
        <v>27</v>
      </c>
      <c r="C36" s="15" t="s">
        <v>219</v>
      </c>
      <c r="D36" s="15" t="s">
        <v>220</v>
      </c>
      <c r="E36" s="15" t="s">
        <v>181</v>
      </c>
      <c r="F36" s="15" t="s">
        <v>48</v>
      </c>
      <c r="G36" s="15" t="s">
        <v>150</v>
      </c>
      <c r="H36" s="15"/>
      <c r="I36" s="16"/>
      <c r="J36" s="16" t="s">
        <v>17</v>
      </c>
      <c r="K36" s="16"/>
      <c r="L36" s="16"/>
      <c r="M36" s="16"/>
    </row>
    <row r="37" customFormat="false" ht="15" hidden="false" customHeight="false" outlineLevel="0" collapsed="false">
      <c r="A37" s="15" t="s">
        <v>221</v>
      </c>
      <c r="B37" s="15" t="s">
        <v>27</v>
      </c>
      <c r="C37" s="15" t="s">
        <v>222</v>
      </c>
      <c r="D37" s="15" t="s">
        <v>223</v>
      </c>
      <c r="E37" s="15" t="s">
        <v>181</v>
      </c>
      <c r="F37" s="15" t="s">
        <v>48</v>
      </c>
      <c r="G37" s="15" t="s">
        <v>224</v>
      </c>
      <c r="H37" s="15"/>
      <c r="I37" s="16"/>
      <c r="J37" s="16" t="s">
        <v>17</v>
      </c>
      <c r="K37" s="16"/>
      <c r="L37" s="16"/>
      <c r="M37" s="16"/>
    </row>
    <row r="38" customFormat="false" ht="46.25" hidden="false" customHeight="false" outlineLevel="0" collapsed="false">
      <c r="A38" s="15" t="s">
        <v>225</v>
      </c>
      <c r="B38" s="15" t="s">
        <v>28</v>
      </c>
      <c r="C38" s="15" t="s">
        <v>226</v>
      </c>
      <c r="D38" s="15" t="s">
        <v>227</v>
      </c>
      <c r="E38" s="15" t="s">
        <v>228</v>
      </c>
      <c r="F38" s="15" t="s">
        <v>229</v>
      </c>
      <c r="G38" s="15" t="s">
        <v>230</v>
      </c>
      <c r="H38" s="15" t="s">
        <v>231</v>
      </c>
      <c r="I38" s="16"/>
      <c r="J38" s="16" t="s">
        <v>17</v>
      </c>
      <c r="K38" s="16"/>
      <c r="L38" s="16"/>
      <c r="M38" s="16"/>
    </row>
  </sheetData>
  <autoFilter ref="A1:M38"/>
  <conditionalFormatting sqref="J3:J38">
    <cfRule type="expression" priority="2" aboveAverage="0" equalAverage="0" bottom="0" percent="0" rank="0" text="" dxfId="5">
      <formula>$J3="Done"</formula>
    </cfRule>
    <cfRule type="expression" priority="3" aboveAverage="0" equalAverage="0" bottom="0" percent="0" rank="0" text="" dxfId="6">
      <formula>$J3="In progress"</formula>
    </cfRule>
  </conditionalFormatting>
  <dataValidations count="2">
    <dataValidation allowBlank="true" errorStyle="stop" operator="between" showDropDown="false" showErrorMessage="false" showInputMessage="false" sqref="J2:J38" type="list">
      <formula1>"Not started,In progress,Done,Not applicable"</formula1>
      <formula2>0</formula2>
    </dataValidation>
    <dataValidation allowBlank="true" errorStyle="stop" operator="between" showDropDown="false" showErrorMessage="false" showInputMessage="false" sqref="I2:I38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8"/>
    <col collapsed="false" customWidth="true" hidden="false" outlineLevel="0" max="3" min="3" style="0" width="26"/>
    <col collapsed="false" customWidth="true" hidden="false" outlineLevel="0" max="4" min="4" style="0" width="12"/>
    <col collapsed="false" customWidth="true" hidden="false" outlineLevel="0" max="5" min="5" style="0" width="60"/>
    <col collapsed="false" customWidth="true" hidden="false" outlineLevel="0" max="6" min="6" style="0" width="18"/>
  </cols>
  <sheetData>
    <row r="1" customFormat="false" ht="26.85" hidden="false" customHeight="false" outlineLevel="0" collapsed="false">
      <c r="A1" s="7" t="s">
        <v>232</v>
      </c>
      <c r="B1" s="7" t="s">
        <v>233</v>
      </c>
      <c r="C1" s="7" t="s">
        <v>234</v>
      </c>
      <c r="D1" s="7" t="s">
        <v>235</v>
      </c>
      <c r="E1" s="7" t="s">
        <v>236</v>
      </c>
      <c r="F1" s="7" t="s">
        <v>237</v>
      </c>
    </row>
    <row r="2" customFormat="false" ht="15" hidden="false" customHeight="false" outlineLevel="0" collapsed="false">
      <c r="A2" s="15" t="s">
        <v>238</v>
      </c>
      <c r="B2" s="15" t="s">
        <v>239</v>
      </c>
      <c r="C2" s="15" t="s">
        <v>240</v>
      </c>
      <c r="D2" s="15" t="s">
        <v>241</v>
      </c>
      <c r="E2" s="15" t="s">
        <v>242</v>
      </c>
      <c r="F2" s="16"/>
    </row>
    <row r="3" customFormat="false" ht="15" hidden="false" customHeight="false" outlineLevel="0" collapsed="false">
      <c r="A3" s="15" t="s">
        <v>243</v>
      </c>
      <c r="B3" s="15" t="s">
        <v>239</v>
      </c>
      <c r="C3" s="15" t="s">
        <v>240</v>
      </c>
      <c r="D3" s="15" t="s">
        <v>241</v>
      </c>
      <c r="E3" s="15" t="s">
        <v>242</v>
      </c>
      <c r="F3" s="16"/>
    </row>
    <row r="4" customFormat="false" ht="15" hidden="false" customHeight="false" outlineLevel="0" collapsed="false">
      <c r="A4" s="15" t="s">
        <v>244</v>
      </c>
      <c r="B4" s="15" t="s">
        <v>239</v>
      </c>
      <c r="C4" s="15" t="s">
        <v>240</v>
      </c>
      <c r="D4" s="15" t="s">
        <v>241</v>
      </c>
      <c r="E4" s="15" t="s">
        <v>242</v>
      </c>
      <c r="F4" s="16"/>
    </row>
    <row r="5" customFormat="false" ht="23.85" hidden="false" customHeight="false" outlineLevel="0" collapsed="false">
      <c r="A5" s="15" t="s">
        <v>245</v>
      </c>
      <c r="B5" s="15" t="s">
        <v>246</v>
      </c>
      <c r="C5" s="15" t="s">
        <v>79</v>
      </c>
      <c r="D5" s="15" t="s">
        <v>241</v>
      </c>
      <c r="E5" s="15" t="s">
        <v>247</v>
      </c>
      <c r="F5" s="16"/>
    </row>
    <row r="6" customFormat="false" ht="15" hidden="false" customHeight="false" outlineLevel="0" collapsed="false">
      <c r="A6" s="15" t="s">
        <v>248</v>
      </c>
      <c r="B6" s="15" t="s">
        <v>239</v>
      </c>
      <c r="C6" s="15" t="s">
        <v>249</v>
      </c>
      <c r="D6" s="15" t="s">
        <v>241</v>
      </c>
      <c r="E6" s="15" t="s">
        <v>250</v>
      </c>
      <c r="F6" s="16"/>
    </row>
    <row r="7" customFormat="false" ht="15" hidden="false" customHeight="false" outlineLevel="0" collapsed="false">
      <c r="A7" s="15" t="s">
        <v>251</v>
      </c>
      <c r="B7" s="15" t="s">
        <v>239</v>
      </c>
      <c r="C7" s="15" t="s">
        <v>249</v>
      </c>
      <c r="D7" s="15" t="s">
        <v>241</v>
      </c>
      <c r="E7" s="15" t="s">
        <v>252</v>
      </c>
      <c r="F7" s="16"/>
    </row>
    <row r="8" customFormat="false" ht="23.85" hidden="false" customHeight="false" outlineLevel="0" collapsed="false">
      <c r="A8" s="15" t="s">
        <v>253</v>
      </c>
      <c r="B8" s="15" t="s">
        <v>239</v>
      </c>
      <c r="C8" s="15" t="s">
        <v>249</v>
      </c>
      <c r="D8" s="15" t="s">
        <v>254</v>
      </c>
      <c r="E8" s="15" t="s">
        <v>255</v>
      </c>
      <c r="F8" s="16"/>
    </row>
    <row r="9" customFormat="false" ht="15" hidden="false" customHeight="false" outlineLevel="0" collapsed="false">
      <c r="A9" s="15" t="s">
        <v>256</v>
      </c>
      <c r="B9" s="15" t="s">
        <v>257</v>
      </c>
      <c r="C9" s="15" t="s">
        <v>258</v>
      </c>
      <c r="D9" s="15" t="s">
        <v>254</v>
      </c>
      <c r="E9" s="15" t="s">
        <v>259</v>
      </c>
      <c r="F9" s="16"/>
    </row>
    <row r="10" customFormat="false" ht="15" hidden="false" customHeight="false" outlineLevel="0" collapsed="false">
      <c r="A10" s="15" t="s">
        <v>260</v>
      </c>
      <c r="B10" s="15" t="s">
        <v>261</v>
      </c>
      <c r="C10" s="15" t="s">
        <v>262</v>
      </c>
      <c r="D10" s="15" t="s">
        <v>263</v>
      </c>
      <c r="E10" s="15" t="s">
        <v>264</v>
      </c>
      <c r="F10" s="16"/>
    </row>
    <row r="11" customFormat="false" ht="15" hidden="false" customHeight="false" outlineLevel="0" collapsed="false">
      <c r="A11" s="15" t="s">
        <v>265</v>
      </c>
      <c r="B11" s="15" t="s">
        <v>25</v>
      </c>
      <c r="C11" s="15" t="s">
        <v>103</v>
      </c>
      <c r="D11" s="15" t="s">
        <v>241</v>
      </c>
      <c r="E11" s="15" t="s">
        <v>266</v>
      </c>
      <c r="F11" s="16"/>
    </row>
    <row r="12" customFormat="false" ht="23.85" hidden="false" customHeight="false" outlineLevel="0" collapsed="false">
      <c r="A12" s="15" t="s">
        <v>267</v>
      </c>
      <c r="B12" s="15" t="s">
        <v>268</v>
      </c>
      <c r="C12" s="15" t="s">
        <v>269</v>
      </c>
      <c r="D12" s="15" t="s">
        <v>254</v>
      </c>
      <c r="E12" s="15" t="s">
        <v>270</v>
      </c>
      <c r="F12" s="16"/>
    </row>
    <row r="13" customFormat="false" ht="23.85" hidden="false" customHeight="false" outlineLevel="0" collapsed="false">
      <c r="A13" s="15" t="s">
        <v>271</v>
      </c>
      <c r="B13" s="15" t="s">
        <v>268</v>
      </c>
      <c r="C13" s="15" t="s">
        <v>269</v>
      </c>
      <c r="D13" s="15" t="s">
        <v>254</v>
      </c>
      <c r="E13" s="15" t="s">
        <v>272</v>
      </c>
      <c r="F13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2026-10-10T14:40:10Z</dcterms:created>
  <dc:creator>openpyxl</dc:creator>
  <dc:description/>
  <dc:language>en-US</dc:language>
  <cp:lastModifiedBy/>
  <dcterms:modified xsi:type="dcterms:W3CDTF">2026-10-10T14:40:10Z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